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180" yWindow="15" windowWidth="10845" windowHeight="9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7" i="1"/>
  <c r="G47"/>
  <c r="B48"/>
  <c r="H29"/>
  <c r="F158" l="1"/>
  <c r="G158"/>
  <c r="H158"/>
  <c r="I158"/>
  <c r="J158"/>
  <c r="B188"/>
  <c r="A188"/>
  <c r="L187"/>
  <c r="J187"/>
  <c r="I187"/>
  <c r="H187"/>
  <c r="G187"/>
  <c r="F187"/>
  <c r="B178"/>
  <c r="A178"/>
  <c r="L188"/>
  <c r="J177"/>
  <c r="J188" s="1"/>
  <c r="I177"/>
  <c r="I188" s="1"/>
  <c r="H177"/>
  <c r="H188" s="1"/>
  <c r="G177"/>
  <c r="G188" s="1"/>
  <c r="F177"/>
  <c r="F188" s="1"/>
  <c r="B169"/>
  <c r="A169"/>
  <c r="L168"/>
  <c r="J168"/>
  <c r="I168"/>
  <c r="H168"/>
  <c r="G168"/>
  <c r="F168"/>
  <c r="B159"/>
  <c r="A159"/>
  <c r="B150"/>
  <c r="A150"/>
  <c r="L149"/>
  <c r="J149"/>
  <c r="I149"/>
  <c r="H149"/>
  <c r="G149"/>
  <c r="F149"/>
  <c r="B140"/>
  <c r="A140"/>
  <c r="L150"/>
  <c r="J139"/>
  <c r="J150" s="1"/>
  <c r="I139"/>
  <c r="I150" s="1"/>
  <c r="H139"/>
  <c r="H150" s="1"/>
  <c r="G139"/>
  <c r="F139"/>
  <c r="F150" s="1"/>
  <c r="B131"/>
  <c r="A131"/>
  <c r="L130"/>
  <c r="J130"/>
  <c r="I130"/>
  <c r="H130"/>
  <c r="G130"/>
  <c r="F130"/>
  <c r="B121"/>
  <c r="A121"/>
  <c r="L131"/>
  <c r="J120"/>
  <c r="J131" s="1"/>
  <c r="I120"/>
  <c r="I131" s="1"/>
  <c r="H120"/>
  <c r="H131" s="1"/>
  <c r="G120"/>
  <c r="G131" s="1"/>
  <c r="F120"/>
  <c r="B113"/>
  <c r="A113"/>
  <c r="L112"/>
  <c r="J112"/>
  <c r="I112"/>
  <c r="H112"/>
  <c r="G112"/>
  <c r="F112"/>
  <c r="B103"/>
  <c r="A103"/>
  <c r="L113"/>
  <c r="J102"/>
  <c r="J113" s="1"/>
  <c r="I102"/>
  <c r="I113" s="1"/>
  <c r="H102"/>
  <c r="H113" s="1"/>
  <c r="G102"/>
  <c r="G113" s="1"/>
  <c r="F102"/>
  <c r="F113" s="1"/>
  <c r="B94"/>
  <c r="A94"/>
  <c r="L93"/>
  <c r="J93"/>
  <c r="I93"/>
  <c r="H93"/>
  <c r="G93"/>
  <c r="F93"/>
  <c r="B84"/>
  <c r="A84"/>
  <c r="J83"/>
  <c r="J94" s="1"/>
  <c r="I83"/>
  <c r="I94" s="1"/>
  <c r="H83"/>
  <c r="H94" s="1"/>
  <c r="G83"/>
  <c r="G94" s="1"/>
  <c r="F83"/>
  <c r="F94" s="1"/>
  <c r="B76"/>
  <c r="A76"/>
  <c r="L75"/>
  <c r="J75"/>
  <c r="I75"/>
  <c r="H75"/>
  <c r="G75"/>
  <c r="F75"/>
  <c r="B66"/>
  <c r="A66"/>
  <c r="L76"/>
  <c r="J65"/>
  <c r="J76" s="1"/>
  <c r="I65"/>
  <c r="H65"/>
  <c r="H76" s="1"/>
  <c r="G65"/>
  <c r="G76" s="1"/>
  <c r="F65"/>
  <c r="F76" s="1"/>
  <c r="B58"/>
  <c r="A58"/>
  <c r="L57"/>
  <c r="L58" s="1"/>
  <c r="J57"/>
  <c r="I57"/>
  <c r="H57"/>
  <c r="G57"/>
  <c r="G58" s="1"/>
  <c r="F57"/>
  <c r="F58" s="1"/>
  <c r="A48"/>
  <c r="J47"/>
  <c r="I47"/>
  <c r="H47"/>
  <c r="B40"/>
  <c r="A40"/>
  <c r="L39"/>
  <c r="J39"/>
  <c r="I39"/>
  <c r="H39"/>
  <c r="G39"/>
  <c r="F39"/>
  <c r="B30"/>
  <c r="A30"/>
  <c r="B23"/>
  <c r="A23"/>
  <c r="L22"/>
  <c r="J22"/>
  <c r="I22"/>
  <c r="H22"/>
  <c r="G22"/>
  <c r="F22"/>
  <c r="B13"/>
  <c r="A13"/>
  <c r="I76" l="1"/>
  <c r="I58"/>
  <c r="J58"/>
  <c r="H58"/>
  <c r="J169"/>
  <c r="F169"/>
  <c r="L169"/>
  <c r="H169"/>
  <c r="G169"/>
  <c r="I169"/>
  <c r="F131"/>
  <c r="L94"/>
  <c r="G150"/>
  <c r="L40"/>
  <c r="G40"/>
  <c r="H40"/>
  <c r="I40"/>
  <c r="J40"/>
  <c r="F12"/>
  <c r="F23" s="1"/>
  <c r="J23"/>
  <c r="G23"/>
  <c r="H12"/>
  <c r="H23" s="1"/>
  <c r="I12"/>
  <c r="I23" s="1"/>
  <c r="J189" l="1"/>
  <c r="I189"/>
  <c r="H189"/>
  <c r="G189"/>
  <c r="F189"/>
  <c r="L12" l="1"/>
  <c r="L23" s="1"/>
  <c r="L189" s="1"/>
</calcChain>
</file>

<file path=xl/sharedStrings.xml><?xml version="1.0" encoding="utf-8"?>
<sst xmlns="http://schemas.openxmlformats.org/spreadsheetml/2006/main" count="261" uniqueCount="83">
  <si>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</si>
  <si>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</si>
  <si>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</si>
  <si>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</si>
  <si>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</si>
  <si>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</si>
  <si>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</si>
  <si>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</si>
  <si>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</si>
  <si>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</si>
  <si>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</si>
  <si>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</si>
  <si>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</si>
  <si>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</si>
  <si>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</si>
  <si>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</si>
  <si>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</si>
  <si>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</si>
  <si>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</si>
  <si>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</si>
  <si>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</si>
  <si>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</si>
  <si>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</si>
  <si>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</si>
  <si>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</si>
  <si>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</si>
  <si>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</si>
  <si>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</si>
  <si>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</si>
  <si>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</si>
  <si>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</si>
  <si>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</si>
  <si>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</si>
  <si>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</si>
  <si>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</si>
  <si>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</si>
  <si>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</si>
  <si>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</si>
  <si>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</si>
  <si>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</si>
  <si>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кисломол.</t>
  </si>
  <si>
    <t>Кофейный напиток с молоком</t>
  </si>
  <si>
    <t>Бутерброд с сыром</t>
  </si>
  <si>
    <t>Яблоко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</si>
  <si>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</si>
  <si>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</si>
  <si>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</si>
  <si>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</si>
  <si>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</si>
  <si>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</si>
  <si>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Масло сливочное</t>
  </si>
  <si>
    <t>Груша</t>
  </si>
  <si>
    <t>Омлет натуральный</t>
  </si>
  <si>
    <t>Апельсин</t>
  </si>
  <si>
    <t>Макароны отварные с сыром</t>
  </si>
  <si>
    <t>Чай с сахаром</t>
  </si>
  <si>
    <t>Каша "Дружба"</t>
  </si>
  <si>
    <t>Сыр</t>
  </si>
  <si>
    <t xml:space="preserve">хлеб </t>
  </si>
  <si>
    <t>Запеканка творожная со сгущенным молоком</t>
  </si>
  <si>
    <t>Кукуруза консервированная</t>
  </si>
  <si>
    <t xml:space="preserve">Птица отварная </t>
  </si>
  <si>
    <t xml:space="preserve">Макароны отварные </t>
  </si>
  <si>
    <t>Банан</t>
  </si>
  <si>
    <t>Овощи натуральные (огурец свежий)</t>
  </si>
  <si>
    <t>Каша из крупы «Геркулес» вязкая</t>
  </si>
  <si>
    <t>бутерброд</t>
  </si>
  <si>
    <t>Т.Н.Евтеева</t>
  </si>
  <si>
    <t>МКОУ" СШ № 13"</t>
  </si>
  <si>
    <t>84.65</t>
  </si>
  <si>
    <t>54,90</t>
  </si>
  <si>
    <t>7,70</t>
  </si>
  <si>
    <t>18,00</t>
  </si>
  <si>
    <t>2,70</t>
  </si>
  <si>
    <t>19,20</t>
  </si>
  <si>
    <t>14,10</t>
  </si>
  <si>
    <t>31.80</t>
  </si>
  <si>
    <t>6,00</t>
  </si>
  <si>
    <t>10,30</t>
  </si>
  <si>
    <t>84,65</t>
  </si>
  <si>
    <t>18.00</t>
  </si>
  <si>
    <t>33,65</t>
  </si>
  <si>
    <t>28,80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</si>
</sst>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3" xfId="0" applyNumberFormat="1" applyFont="1" applyFill="1" applyBorder="1" applyAlignment="1" applyProtection="1">
      <alignment vertical="top" wrapText="1"/>
      <protection locked="0"/>
    </xf>
    <xf numFmtId="0" fontId="3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4" xfId="0" applyNumberFormat="1" applyFont="1" applyFill="1" applyBorder="1" applyAlignment="1" applyProtection="1">
      <alignment horizontal="center" vertical="top" wrapText="1"/>
      <protection locked="0"/>
    </xf>
    <xf numFmtId="2" fontId="12" fillId="5" borderId="2" xfId="1" applyNumberFormat="1" applyFill="1" applyBorder="1" applyProtection="1">
      <protection locked="0"/>
    </xf>
    <xf numFmtId="0" fontId="3" fillId="4" borderId="25" xfId="0" applyNumberFormat="1" applyFont="1" applyFill="1" applyBorder="1" applyAlignment="1" applyProtection="1">
      <alignment vertical="top" wrapText="1"/>
      <protection locked="0"/>
    </xf>
    <xf numFmtId="0" fontId="3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4" borderId="26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ont="1" applyFill="1" applyBorder="1" applyProtection="1">
      <protection locked="0"/>
    </xf>
    <xf numFmtId="0" fontId="13" fillId="4" borderId="25" xfId="0" applyNumberFormat="1" applyFont="1" applyFill="1" applyBorder="1" applyAlignment="1" applyProtection="1">
      <alignment vertical="top" wrapText="1"/>
      <protection locked="0"/>
    </xf>
    <xf numFmtId="0" fontId="13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3" xfId="0" applyNumberFormat="1" applyFont="1" applyFill="1" applyBorder="1" applyAlignment="1" applyProtection="1">
      <alignment vertical="top" wrapText="1"/>
      <protection locked="0"/>
    </xf>
    <xf numFmtId="0" fontId="13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12" fillId="5" borderId="2" xfId="1" applyNumberFormat="1" applyFill="1" applyBorder="1" applyAlignment="1" applyProtection="1">
      <alignment horizontal="center"/>
      <protection locked="0"/>
    </xf>
    <xf numFmtId="49" fontId="3" fillId="4" borderId="23" xfId="0" applyNumberFormat="1" applyFont="1" applyFill="1" applyBorder="1" applyAlignment="1" applyProtection="1">
      <alignment horizontal="center" vertical="top" wrapText="1"/>
      <protection locked="0"/>
    </xf>
    <xf numFmtId="49" fontId="3" fillId="4" borderId="25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13" fillId="4" borderId="23" xfId="0" applyNumberFormat="1" applyFont="1" applyFill="1" applyBorder="1" applyAlignment="1" applyProtection="1">
      <alignment horizontal="center" vertical="top" wrapText="1"/>
      <protection locked="0"/>
    </xf>
    <xf numFmtId="49" fontId="13" fillId="4" borderId="25" xfId="0" applyNumberFormat="1" applyFont="1" applyFill="1" applyBorder="1" applyAlignment="1" applyProtection="1">
      <alignment horizontal="center" vertical="top" wrapText="1"/>
      <protection locked="0"/>
    </xf>
    <xf numFmtId="49" fontId="12" fillId="5" borderId="1" xfId="1" applyNumberFormat="1" applyFill="1" applyBorder="1" applyAlignment="1" applyProtection="1">
      <alignment horizontal="center"/>
      <protection locked="0"/>
    </xf>
    <xf numFmtId="49" fontId="13" fillId="0" borderId="2" xfId="0" applyNumberFormat="1" applyFont="1" applyBorder="1" applyAlignment="1">
      <alignment horizontal="center" vertical="top" wrapText="1"/>
    </xf>
    <xf numFmtId="0" fontId="13" fillId="0" borderId="0" xfId="0" applyFont="1"/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5" borderId="2" xfId="1" applyFill="1" applyBorder="1" applyAlignment="1" applyProtection="1">
      <alignment horizontal="center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2" sqref="N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5703125" style="2" customWidth="1"/>
    <col min="13" max="16384" width="9.140625" style="2"/>
  </cols>
  <sheetData>
    <row r="1" spans="1:12" ht="15">
      <c r="A1" s="1" t="s">
        <v>7</v>
      </c>
      <c r="C1" s="67" t="s">
        <v>68</v>
      </c>
      <c r="D1" s="68"/>
      <c r="E1" s="68"/>
      <c r="F1" s="12" t="s">
        <v>16</v>
      </c>
      <c r="G1" s="2" t="s">
        <v>17</v>
      </c>
      <c r="H1" s="69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69" t="s">
        <v>67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180</v>
      </c>
      <c r="G6" s="40">
        <v>7</v>
      </c>
      <c r="H6" s="40">
        <v>8</v>
      </c>
      <c r="I6" s="40">
        <v>28</v>
      </c>
      <c r="J6" s="40">
        <v>212</v>
      </c>
      <c r="K6" s="41">
        <v>212</v>
      </c>
      <c r="L6" s="40">
        <v>36.950000000000003</v>
      </c>
    </row>
    <row r="7" spans="1:12" ht="15">
      <c r="A7" s="23"/>
      <c r="B7" s="15"/>
      <c r="C7" s="11"/>
      <c r="D7" s="7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3</v>
      </c>
      <c r="I8" s="43">
        <v>14</v>
      </c>
      <c r="J8" s="43">
        <v>88</v>
      </c>
      <c r="K8" s="44">
        <v>465</v>
      </c>
      <c r="L8" s="43">
        <v>19.2</v>
      </c>
    </row>
    <row r="9" spans="1:12" ht="15">
      <c r="A9" s="23"/>
      <c r="B9" s="15"/>
      <c r="C9" s="11"/>
      <c r="D9" s="7" t="s">
        <v>66</v>
      </c>
      <c r="E9" s="55" t="s">
        <v>42</v>
      </c>
      <c r="F9" s="56">
        <v>40</v>
      </c>
      <c r="G9" s="56">
        <v>7</v>
      </c>
      <c r="H9" s="56">
        <v>9</v>
      </c>
      <c r="I9" s="56">
        <v>10</v>
      </c>
      <c r="J9" s="56">
        <v>149</v>
      </c>
      <c r="K9" s="57">
        <v>63</v>
      </c>
      <c r="L9" s="74">
        <v>18.2</v>
      </c>
    </row>
    <row r="10" spans="1:12" ht="15">
      <c r="A10" s="23"/>
      <c r="B10" s="15"/>
      <c r="C10" s="11"/>
      <c r="D10" s="7" t="s">
        <v>24</v>
      </c>
      <c r="E10" s="55" t="s">
        <v>43</v>
      </c>
      <c r="F10" s="56">
        <v>100</v>
      </c>
      <c r="G10" s="56">
        <v>0</v>
      </c>
      <c r="H10" s="56">
        <v>0</v>
      </c>
      <c r="I10" s="56">
        <v>10</v>
      </c>
      <c r="J10" s="56">
        <v>44</v>
      </c>
      <c r="K10" s="57">
        <v>82</v>
      </c>
      <c r="L10" s="74">
        <v>10.3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520</v>
      </c>
      <c r="G12" s="19">
        <v>18</v>
      </c>
      <c r="H12" s="19">
        <f>SUM(H6:H11)</f>
        <v>20</v>
      </c>
      <c r="I12" s="19">
        <f>SUM(I6:I11)</f>
        <v>62</v>
      </c>
      <c r="J12" s="19">
        <v>494</v>
      </c>
      <c r="K12" s="25"/>
      <c r="L12" s="66">
        <f>SUM(L6:L11)</f>
        <v>84.65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>
      <c r="A23" s="29">
        <f>A6</f>
        <v>1</v>
      </c>
      <c r="B23" s="30">
        <f>B6</f>
        <v>1</v>
      </c>
      <c r="C23" s="71" t="s">
        <v>4</v>
      </c>
      <c r="D23" s="72"/>
      <c r="E23" s="31"/>
      <c r="F23" s="32">
        <f>F12+F22</f>
        <v>520</v>
      </c>
      <c r="G23" s="32">
        <f t="shared" ref="G23:J23" si="2">G12+G22</f>
        <v>18</v>
      </c>
      <c r="H23" s="32">
        <f t="shared" si="2"/>
        <v>20</v>
      </c>
      <c r="I23" s="32">
        <f t="shared" si="2"/>
        <v>62</v>
      </c>
      <c r="J23" s="32">
        <f t="shared" si="2"/>
        <v>494</v>
      </c>
      <c r="K23" s="32"/>
      <c r="L23" s="32">
        <f t="shared" ref="L23" si="3">L12+L22</f>
        <v>84.65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51" t="s">
        <v>44</v>
      </c>
      <c r="F24" s="52">
        <v>170</v>
      </c>
      <c r="G24" s="52">
        <v>24</v>
      </c>
      <c r="H24" s="52">
        <v>12</v>
      </c>
      <c r="I24" s="52">
        <v>36</v>
      </c>
      <c r="J24" s="52">
        <v>343</v>
      </c>
      <c r="K24" s="53">
        <v>279</v>
      </c>
      <c r="L24" s="78" t="s">
        <v>70</v>
      </c>
    </row>
    <row r="25" spans="1:12" ht="15">
      <c r="A25" s="14"/>
      <c r="B25" s="15"/>
      <c r="C25" s="11"/>
      <c r="D25" s="7"/>
      <c r="E25" s="55"/>
      <c r="F25" s="56"/>
      <c r="G25" s="56"/>
      <c r="H25" s="56"/>
      <c r="I25" s="56"/>
      <c r="J25" s="56"/>
      <c r="K25" s="57"/>
      <c r="L25" s="76"/>
    </row>
    <row r="26" spans="1:12" ht="15">
      <c r="A26" s="14"/>
      <c r="B26" s="15"/>
      <c r="C26" s="11"/>
      <c r="D26" s="7" t="s">
        <v>22</v>
      </c>
      <c r="E26" s="55" t="s">
        <v>45</v>
      </c>
      <c r="F26" s="56">
        <v>200</v>
      </c>
      <c r="G26" s="56">
        <v>0</v>
      </c>
      <c r="H26" s="56">
        <v>0</v>
      </c>
      <c r="I26" s="56">
        <v>10</v>
      </c>
      <c r="J26" s="56">
        <v>40</v>
      </c>
      <c r="K26" s="57">
        <v>459</v>
      </c>
      <c r="L26" s="79" t="s">
        <v>71</v>
      </c>
    </row>
    <row r="27" spans="1:12" ht="15">
      <c r="A27" s="14"/>
      <c r="B27" s="15"/>
      <c r="C27" s="11"/>
      <c r="D27" s="7" t="s">
        <v>23</v>
      </c>
      <c r="E27" s="55" t="s">
        <v>46</v>
      </c>
      <c r="F27" s="56">
        <v>30</v>
      </c>
      <c r="G27" s="56">
        <v>2</v>
      </c>
      <c r="H27" s="56">
        <v>1</v>
      </c>
      <c r="I27" s="56">
        <v>15</v>
      </c>
      <c r="J27" s="56">
        <v>79</v>
      </c>
      <c r="K27" s="57">
        <v>111</v>
      </c>
      <c r="L27" s="76">
        <v>4.05</v>
      </c>
    </row>
    <row r="28" spans="1:12" ht="15">
      <c r="A28" s="14"/>
      <c r="B28" s="15"/>
      <c r="C28" s="11"/>
      <c r="D28" s="6" t="s">
        <v>24</v>
      </c>
      <c r="E28" s="55" t="s">
        <v>47</v>
      </c>
      <c r="F28" s="56">
        <v>100</v>
      </c>
      <c r="G28" s="56">
        <v>1</v>
      </c>
      <c r="H28" s="56">
        <v>0</v>
      </c>
      <c r="I28" s="56">
        <v>8</v>
      </c>
      <c r="J28" s="56">
        <v>38</v>
      </c>
      <c r="K28" s="57">
        <v>82</v>
      </c>
      <c r="L28" s="79" t="s">
        <v>72</v>
      </c>
    </row>
    <row r="29" spans="1:12" ht="15">
      <c r="A29" s="16"/>
      <c r="B29" s="17"/>
      <c r="C29" s="8"/>
      <c r="D29" s="18" t="s">
        <v>33</v>
      </c>
      <c r="E29" s="58"/>
      <c r="F29" s="19">
        <v>500</v>
      </c>
      <c r="G29" s="19">
        <v>27</v>
      </c>
      <c r="H29" s="19">
        <f t="shared" ref="H29:J29" si="4">SUM(H24:H27)</f>
        <v>13</v>
      </c>
      <c r="I29" s="19">
        <v>69</v>
      </c>
      <c r="J29" s="19"/>
      <c r="K29" s="25"/>
      <c r="L29" s="77" t="s">
        <v>69</v>
      </c>
    </row>
    <row r="30" spans="1:12" ht="15">
      <c r="A30" s="13">
        <f>A24</f>
        <v>1</v>
      </c>
      <c r="B30" s="13">
        <f>B24</f>
        <v>2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5">SUM(G30:G38)</f>
        <v>0</v>
      </c>
      <c r="H39" s="19">
        <f t="shared" ref="H39" si="6">SUM(H30:H38)</f>
        <v>0</v>
      </c>
      <c r="I39" s="19">
        <f t="shared" ref="I39" si="7">SUM(I30:I38)</f>
        <v>0</v>
      </c>
      <c r="J39" s="19">
        <f t="shared" ref="J39:L39" si="8">SUM(J30:J38)</f>
        <v>0</v>
      </c>
      <c r="K39" s="25"/>
      <c r="L39" s="19">
        <f t="shared" si="8"/>
        <v>0</v>
      </c>
    </row>
    <row r="40" spans="1:12" ht="15.75" customHeight="1" thickBot="1">
      <c r="A40" s="33">
        <f>A24</f>
        <v>1</v>
      </c>
      <c r="B40" s="33">
        <f>B24</f>
        <v>2</v>
      </c>
      <c r="C40" s="71" t="s">
        <v>4</v>
      </c>
      <c r="D40" s="72"/>
      <c r="E40" s="31"/>
      <c r="F40" s="32">
        <v>500</v>
      </c>
      <c r="G40" s="32">
        <f t="shared" ref="G40" si="9">G29+G39</f>
        <v>27</v>
      </c>
      <c r="H40" s="32">
        <f t="shared" ref="H40" si="10">H29+H39</f>
        <v>13</v>
      </c>
      <c r="I40" s="32">
        <f t="shared" ref="I40" si="11">I29+I39</f>
        <v>69</v>
      </c>
      <c r="J40" s="32">
        <f t="shared" ref="J40:L40" si="12">J29+J39</f>
        <v>0</v>
      </c>
      <c r="K40" s="32"/>
      <c r="L40" s="32" t="e">
        <f t="shared" si="12"/>
        <v>#VALUE!</v>
      </c>
    </row>
    <row r="41" spans="1:12" ht="15">
      <c r="A41" s="20">
        <v>1</v>
      </c>
      <c r="B41" s="21">
        <v>3</v>
      </c>
      <c r="C41" s="22" t="s">
        <v>20</v>
      </c>
      <c r="D41" s="5" t="s">
        <v>21</v>
      </c>
      <c r="E41" s="51" t="s">
        <v>48</v>
      </c>
      <c r="F41" s="52">
        <v>180</v>
      </c>
      <c r="G41" s="52">
        <v>5</v>
      </c>
      <c r="H41" s="52">
        <v>5.7</v>
      </c>
      <c r="I41" s="52">
        <v>32</v>
      </c>
      <c r="J41" s="52">
        <v>208</v>
      </c>
      <c r="K41" s="53">
        <v>217</v>
      </c>
      <c r="L41" s="75">
        <v>33.65</v>
      </c>
    </row>
    <row r="42" spans="1:12" ht="15">
      <c r="A42" s="23"/>
      <c r="B42" s="15"/>
      <c r="C42" s="11"/>
      <c r="D42" s="7" t="s">
        <v>40</v>
      </c>
      <c r="E42" s="55" t="s">
        <v>50</v>
      </c>
      <c r="F42" s="56">
        <v>10</v>
      </c>
      <c r="G42" s="56">
        <v>0</v>
      </c>
      <c r="H42" s="56">
        <v>7.2</v>
      </c>
      <c r="I42" s="56">
        <v>0</v>
      </c>
      <c r="J42" s="56">
        <v>75</v>
      </c>
      <c r="K42" s="57">
        <v>79</v>
      </c>
      <c r="L42" s="76">
        <v>10.45</v>
      </c>
    </row>
    <row r="43" spans="1:12" ht="15">
      <c r="A43" s="23"/>
      <c r="B43" s="15"/>
      <c r="C43" s="11"/>
      <c r="D43" s="7" t="s">
        <v>22</v>
      </c>
      <c r="E43" s="55" t="s">
        <v>49</v>
      </c>
      <c r="F43" s="56">
        <v>200</v>
      </c>
      <c r="G43" s="56">
        <v>3</v>
      </c>
      <c r="H43" s="56">
        <v>2.9</v>
      </c>
      <c r="I43" s="56">
        <v>14</v>
      </c>
      <c r="J43" s="56">
        <v>94</v>
      </c>
      <c r="K43" s="57">
        <v>462</v>
      </c>
      <c r="L43" s="76">
        <v>18.350000000000001</v>
      </c>
    </row>
    <row r="44" spans="1:12" ht="15.75" thickBot="1">
      <c r="A44" s="23"/>
      <c r="B44" s="15"/>
      <c r="C44" s="11"/>
      <c r="D44" s="7" t="s">
        <v>23</v>
      </c>
      <c r="E44" s="55" t="s">
        <v>46</v>
      </c>
      <c r="F44" s="56">
        <v>20</v>
      </c>
      <c r="G44" s="56">
        <v>2</v>
      </c>
      <c r="H44" s="56">
        <v>0.57999999999999996</v>
      </c>
      <c r="I44" s="56">
        <v>10</v>
      </c>
      <c r="J44" s="56">
        <v>52</v>
      </c>
      <c r="K44" s="57">
        <v>111</v>
      </c>
      <c r="L44" s="79" t="s">
        <v>73</v>
      </c>
    </row>
    <row r="45" spans="1:12" ht="15">
      <c r="A45" s="23"/>
      <c r="B45" s="15"/>
      <c r="C45" s="11"/>
      <c r="D45" s="6" t="s">
        <v>24</v>
      </c>
      <c r="E45" s="55" t="s">
        <v>51</v>
      </c>
      <c r="F45" s="56">
        <v>100</v>
      </c>
      <c r="G45" s="56">
        <v>0</v>
      </c>
      <c r="H45" s="56">
        <v>0.3</v>
      </c>
      <c r="I45" s="56">
        <v>10</v>
      </c>
      <c r="J45" s="56">
        <v>44</v>
      </c>
      <c r="K45" s="57">
        <v>82</v>
      </c>
      <c r="L45" s="80">
        <v>19.5</v>
      </c>
    </row>
    <row r="46" spans="1:12" ht="15">
      <c r="A46" s="23"/>
      <c r="B46" s="15"/>
      <c r="C46" s="11"/>
      <c r="D46" s="7"/>
      <c r="E46" s="55"/>
      <c r="F46" s="56"/>
      <c r="G46" s="56"/>
      <c r="H46" s="56"/>
      <c r="I46" s="56"/>
      <c r="J46" s="56"/>
      <c r="K46" s="57"/>
      <c r="L46" s="76"/>
    </row>
    <row r="47" spans="1:12" ht="15">
      <c r="A47" s="24"/>
      <c r="B47" s="17"/>
      <c r="C47" s="8"/>
      <c r="D47" s="18" t="s">
        <v>33</v>
      </c>
      <c r="E47" s="9"/>
      <c r="F47" s="19">
        <f>SUM(F41:F46)</f>
        <v>510</v>
      </c>
      <c r="G47" s="19">
        <f>SUM(G41:G46)</f>
        <v>10</v>
      </c>
      <c r="H47" s="19">
        <f>SUM(H41:H46)</f>
        <v>16.68</v>
      </c>
      <c r="I47" s="19">
        <f>SUM(I41:I46)</f>
        <v>66</v>
      </c>
      <c r="J47" s="19">
        <f>SUM(J41:J46)</f>
        <v>473</v>
      </c>
      <c r="K47" s="25"/>
      <c r="L47" s="81" t="s">
        <v>69</v>
      </c>
    </row>
    <row r="48" spans="1:12" ht="15">
      <c r="A48" s="26">
        <f>A41</f>
        <v>1</v>
      </c>
      <c r="B48" s="13">
        <f>B41</f>
        <v>3</v>
      </c>
      <c r="C48" s="10" t="s">
        <v>25</v>
      </c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27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28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29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31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32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8" customHeight="1">
      <c r="A56" s="23"/>
      <c r="B56" s="15"/>
      <c r="C56" s="11"/>
      <c r="D56" s="7"/>
      <c r="E56" s="55"/>
      <c r="F56" s="56"/>
      <c r="G56" s="56"/>
      <c r="H56" s="56"/>
      <c r="I56" s="56"/>
      <c r="J56" s="56"/>
      <c r="K56" s="57"/>
      <c r="L56" s="56"/>
    </row>
    <row r="57" spans="1:12" ht="15">
      <c r="A57" s="24"/>
      <c r="B57" s="17"/>
      <c r="C57" s="8"/>
      <c r="D57" s="18" t="s">
        <v>33</v>
      </c>
      <c r="E57" s="9"/>
      <c r="F57" s="19">
        <f>SUM(F48:F56)</f>
        <v>0</v>
      </c>
      <c r="G57" s="19">
        <f t="shared" ref="G57" si="13">SUM(G48:G56)</f>
        <v>0</v>
      </c>
      <c r="H57" s="19">
        <f t="shared" ref="H57" si="14">SUM(H48:H56)</f>
        <v>0</v>
      </c>
      <c r="I57" s="19">
        <f t="shared" ref="I57" si="15">SUM(I48:I56)</f>
        <v>0</v>
      </c>
      <c r="J57" s="19">
        <f t="shared" ref="J57:L57" si="16">SUM(J48:J56)</f>
        <v>0</v>
      </c>
      <c r="K57" s="25"/>
      <c r="L57" s="19">
        <f t="shared" si="16"/>
        <v>0</v>
      </c>
    </row>
    <row r="58" spans="1:12" ht="15.75" customHeight="1" thickBot="1">
      <c r="A58" s="29">
        <f>A41</f>
        <v>1</v>
      </c>
      <c r="B58" s="30">
        <f>B41</f>
        <v>3</v>
      </c>
      <c r="C58" s="71" t="s">
        <v>4</v>
      </c>
      <c r="D58" s="72"/>
      <c r="E58" s="31"/>
      <c r="F58" s="32">
        <f>F47+F57</f>
        <v>510</v>
      </c>
      <c r="G58" s="32">
        <f t="shared" ref="G58" si="17">G47+G57</f>
        <v>10</v>
      </c>
      <c r="H58" s="32">
        <f t="shared" ref="H58" si="18">H47+H57</f>
        <v>16.68</v>
      </c>
      <c r="I58" s="32">
        <f t="shared" ref="I58" si="19">I47+I57</f>
        <v>66</v>
      </c>
      <c r="J58" s="32">
        <f t="shared" ref="J58:L58" si="20">J47+J57</f>
        <v>473</v>
      </c>
      <c r="K58" s="32"/>
      <c r="L58" s="32" t="e">
        <f t="shared" si="20"/>
        <v>#VALUE!</v>
      </c>
    </row>
    <row r="59" spans="1:12" ht="15.75" thickBot="1">
      <c r="A59" s="20">
        <v>1</v>
      </c>
      <c r="B59" s="21">
        <v>4</v>
      </c>
      <c r="C59" s="22" t="s">
        <v>20</v>
      </c>
      <c r="D59" s="6" t="s">
        <v>21</v>
      </c>
      <c r="E59" s="55" t="s">
        <v>52</v>
      </c>
      <c r="F59" s="56">
        <v>150</v>
      </c>
      <c r="G59" s="56">
        <v>13</v>
      </c>
      <c r="H59" s="56">
        <v>20</v>
      </c>
      <c r="I59" s="56">
        <v>3</v>
      </c>
      <c r="J59" s="56">
        <v>268</v>
      </c>
      <c r="K59" s="57">
        <v>268</v>
      </c>
      <c r="L59" s="56">
        <v>38.99</v>
      </c>
    </row>
    <row r="60" spans="1:12" ht="15">
      <c r="A60" s="23"/>
      <c r="B60" s="15"/>
      <c r="C60" s="11"/>
      <c r="D60" s="5" t="s">
        <v>26</v>
      </c>
      <c r="E60" s="51" t="s">
        <v>64</v>
      </c>
      <c r="F60" s="52">
        <v>60</v>
      </c>
      <c r="G60" s="52">
        <v>0</v>
      </c>
      <c r="H60" s="52">
        <v>0</v>
      </c>
      <c r="I60" s="52">
        <v>1</v>
      </c>
      <c r="J60" s="52">
        <v>4</v>
      </c>
      <c r="K60" s="53">
        <v>148</v>
      </c>
      <c r="L60" s="52">
        <v>9.66</v>
      </c>
    </row>
    <row r="61" spans="1:12" ht="15">
      <c r="A61" s="23"/>
      <c r="B61" s="15"/>
      <c r="C61" s="11"/>
      <c r="D61" s="7" t="s">
        <v>22</v>
      </c>
      <c r="E61" s="55" t="s">
        <v>41</v>
      </c>
      <c r="F61" s="56">
        <v>200</v>
      </c>
      <c r="G61" s="56">
        <v>3</v>
      </c>
      <c r="H61" s="56">
        <v>3</v>
      </c>
      <c r="I61" s="56">
        <v>14</v>
      </c>
      <c r="J61" s="56">
        <v>104</v>
      </c>
      <c r="K61" s="57">
        <v>465</v>
      </c>
      <c r="L61" s="79" t="s">
        <v>74</v>
      </c>
    </row>
    <row r="62" spans="1:12" ht="15">
      <c r="A62" s="23"/>
      <c r="B62" s="15"/>
      <c r="C62" s="11"/>
      <c r="D62" s="2" t="s">
        <v>23</v>
      </c>
      <c r="E62" s="55" t="s">
        <v>46</v>
      </c>
      <c r="F62" s="56">
        <v>20</v>
      </c>
      <c r="G62" s="56">
        <v>2</v>
      </c>
      <c r="H62" s="56">
        <v>1</v>
      </c>
      <c r="I62" s="56">
        <v>10</v>
      </c>
      <c r="J62" s="56">
        <v>55</v>
      </c>
      <c r="K62" s="57">
        <v>111</v>
      </c>
      <c r="L62" s="79" t="s">
        <v>73</v>
      </c>
    </row>
    <row r="63" spans="1:12" ht="15">
      <c r="A63" s="23"/>
      <c r="B63" s="15"/>
      <c r="C63" s="11"/>
      <c r="D63" s="6" t="s">
        <v>24</v>
      </c>
      <c r="E63" s="2" t="s">
        <v>53</v>
      </c>
      <c r="F63" s="56">
        <v>100</v>
      </c>
      <c r="G63" s="56">
        <v>1</v>
      </c>
      <c r="H63" s="56">
        <v>0</v>
      </c>
      <c r="I63" s="56">
        <v>8</v>
      </c>
      <c r="J63" s="56">
        <v>39</v>
      </c>
      <c r="K63" s="57">
        <v>82</v>
      </c>
      <c r="L63" s="79" t="s">
        <v>75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83"/>
    </row>
    <row r="65" spans="1:12" ht="15">
      <c r="A65" s="24"/>
      <c r="B65" s="17"/>
      <c r="C65" s="8"/>
      <c r="D65" s="18" t="s">
        <v>33</v>
      </c>
      <c r="E65" s="9"/>
      <c r="F65" s="19">
        <f>SUM(F59:F64)</f>
        <v>530</v>
      </c>
      <c r="G65" s="19">
        <f>SUM(G59:G64)</f>
        <v>19</v>
      </c>
      <c r="H65" s="19">
        <f>SUM(H59:H64)</f>
        <v>24</v>
      </c>
      <c r="I65" s="19">
        <f>SUM(I59:I64)</f>
        <v>36</v>
      </c>
      <c r="J65" s="19">
        <f>SUM(J59:J64)</f>
        <v>470</v>
      </c>
      <c r="K65" s="25"/>
      <c r="L65" s="77">
        <v>84.65</v>
      </c>
    </row>
    <row r="66" spans="1:12" ht="15">
      <c r="A66" s="26">
        <f>A59</f>
        <v>1</v>
      </c>
      <c r="B66" s="13">
        <f>B59</f>
        <v>4</v>
      </c>
      <c r="C66" s="10" t="s">
        <v>25</v>
      </c>
      <c r="D66" s="82" t="s">
        <v>26</v>
      </c>
      <c r="E66" s="55"/>
      <c r="F66" s="56"/>
      <c r="G66" s="56"/>
      <c r="H66" s="56"/>
      <c r="I66" s="56"/>
      <c r="J66" s="56"/>
      <c r="K66" s="57"/>
      <c r="L66" s="56"/>
    </row>
    <row r="67" spans="1:12" ht="15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28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32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" si="21">SUM(G66:G74)</f>
        <v>0</v>
      </c>
      <c r="H75" s="19">
        <f t="shared" ref="H75" si="22">SUM(H66:H74)</f>
        <v>0</v>
      </c>
      <c r="I75" s="19">
        <f t="shared" ref="I75" si="23">SUM(I66:I74)</f>
        <v>0</v>
      </c>
      <c r="J75" s="19">
        <f t="shared" ref="J75:L75" si="24">SUM(J66:J74)</f>
        <v>0</v>
      </c>
      <c r="K75" s="25"/>
      <c r="L75" s="19">
        <f t="shared" si="24"/>
        <v>0</v>
      </c>
    </row>
    <row r="76" spans="1:12" ht="15.75" customHeight="1" thickBot="1">
      <c r="A76" s="29">
        <f>A59</f>
        <v>1</v>
      </c>
      <c r="B76" s="30">
        <f>B59</f>
        <v>4</v>
      </c>
      <c r="C76" s="71" t="s">
        <v>4</v>
      </c>
      <c r="D76" s="72"/>
      <c r="E76" s="31"/>
      <c r="F76" s="32">
        <f>F65+F75</f>
        <v>530</v>
      </c>
      <c r="G76" s="32">
        <f t="shared" ref="G76" si="25">G65+G75</f>
        <v>19</v>
      </c>
      <c r="H76" s="32">
        <f t="shared" ref="H76" si="26">H65+H75</f>
        <v>24</v>
      </c>
      <c r="I76" s="32">
        <f t="shared" ref="I76" si="27">I65+I75</f>
        <v>36</v>
      </c>
      <c r="J76" s="32">
        <f t="shared" ref="J76:L76" si="28">J65+J75</f>
        <v>470</v>
      </c>
      <c r="K76" s="32"/>
      <c r="L76" s="32">
        <f t="shared" si="28"/>
        <v>84.65</v>
      </c>
    </row>
    <row r="77" spans="1:12" ht="15">
      <c r="A77" s="20">
        <v>1</v>
      </c>
      <c r="B77" s="21">
        <v>5</v>
      </c>
      <c r="C77" s="22" t="s">
        <v>20</v>
      </c>
      <c r="D77" s="5" t="s">
        <v>21</v>
      </c>
      <c r="E77" s="51" t="s">
        <v>54</v>
      </c>
      <c r="F77" s="52">
        <v>170</v>
      </c>
      <c r="G77" s="52">
        <v>10</v>
      </c>
      <c r="H77" s="52">
        <v>9</v>
      </c>
      <c r="I77" s="52">
        <v>27</v>
      </c>
      <c r="J77" s="52">
        <v>336</v>
      </c>
      <c r="K77" s="53">
        <v>259</v>
      </c>
      <c r="L77" s="54">
        <v>60.65</v>
      </c>
    </row>
    <row r="78" spans="1:12" ht="15">
      <c r="A78" s="23"/>
      <c r="B78" s="15"/>
      <c r="C78" s="11"/>
      <c r="D78" s="7" t="s">
        <v>22</v>
      </c>
      <c r="E78" s="55" t="s">
        <v>55</v>
      </c>
      <c r="F78" s="56">
        <v>200</v>
      </c>
      <c r="G78" s="56">
        <v>0</v>
      </c>
      <c r="H78" s="56">
        <v>0</v>
      </c>
      <c r="I78" s="56">
        <v>9</v>
      </c>
      <c r="J78" s="56">
        <v>38</v>
      </c>
      <c r="K78" s="57">
        <v>457</v>
      </c>
      <c r="L78" s="54">
        <v>6</v>
      </c>
    </row>
    <row r="79" spans="1:12" ht="15">
      <c r="A79" s="23"/>
      <c r="B79" s="15"/>
      <c r="C79" s="11"/>
      <c r="D79" s="7" t="s">
        <v>23</v>
      </c>
      <c r="E79" s="55" t="s">
        <v>46</v>
      </c>
      <c r="F79" s="56">
        <v>30</v>
      </c>
      <c r="G79" s="56">
        <v>2.25</v>
      </c>
      <c r="H79" s="56">
        <v>0.87</v>
      </c>
      <c r="I79" s="56">
        <v>15.4</v>
      </c>
      <c r="J79" s="56">
        <v>78.599999999999994</v>
      </c>
      <c r="K79" s="57">
        <v>111</v>
      </c>
      <c r="L79" s="54">
        <v>4.05</v>
      </c>
    </row>
    <row r="80" spans="1:12" ht="15">
      <c r="A80" s="23"/>
      <c r="B80" s="15"/>
      <c r="C80" s="11"/>
      <c r="D80" s="7" t="s">
        <v>24</v>
      </c>
      <c r="E80" s="55" t="s">
        <v>43</v>
      </c>
      <c r="F80" s="56">
        <v>100</v>
      </c>
      <c r="G80" s="56">
        <v>0</v>
      </c>
      <c r="H80" s="56">
        <v>0</v>
      </c>
      <c r="I80" s="56">
        <v>10</v>
      </c>
      <c r="J80" s="56">
        <v>44</v>
      </c>
      <c r="K80" s="57">
        <v>82</v>
      </c>
      <c r="L80" s="56">
        <v>13.95</v>
      </c>
    </row>
    <row r="81" spans="1:12" ht="15">
      <c r="A81" s="23"/>
      <c r="B81" s="15"/>
      <c r="C81" s="11"/>
      <c r="D81" s="6"/>
      <c r="E81" s="55"/>
      <c r="F81" s="56"/>
      <c r="G81" s="56"/>
      <c r="H81" s="56"/>
      <c r="I81" s="56"/>
      <c r="J81" s="56"/>
      <c r="K81" s="57"/>
      <c r="L81" s="56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SUM(F77:F82)</f>
        <v>500</v>
      </c>
      <c r="G83" s="19">
        <f>SUM(G77:G82)</f>
        <v>12.25</v>
      </c>
      <c r="H83" s="19">
        <f>SUM(H77:H82)</f>
        <v>9.8699999999999992</v>
      </c>
      <c r="I83" s="19">
        <f>SUM(I77:I82)</f>
        <v>61.4</v>
      </c>
      <c r="J83" s="19">
        <f>SUM(J77:J82)</f>
        <v>496.6</v>
      </c>
      <c r="K83" s="25"/>
      <c r="L83" s="19">
        <v>84.65</v>
      </c>
    </row>
    <row r="84" spans="1:12" ht="15">
      <c r="A84" s="26">
        <f>A77</f>
        <v>1</v>
      </c>
      <c r="B84" s="13">
        <f>B77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29">SUM(G84:G92)</f>
        <v>0</v>
      </c>
      <c r="H93" s="19">
        <f t="shared" ref="H93" si="30">SUM(H84:H92)</f>
        <v>0</v>
      </c>
      <c r="I93" s="19">
        <f t="shared" ref="I93" si="31">SUM(I84:I92)</f>
        <v>0</v>
      </c>
      <c r="J93" s="19">
        <f t="shared" ref="J93:L93" si="32">SUM(J84:J92)</f>
        <v>0</v>
      </c>
      <c r="K93" s="25"/>
      <c r="L93" s="19">
        <f t="shared" si="32"/>
        <v>0</v>
      </c>
    </row>
    <row r="94" spans="1:12" ht="15.75" customHeight="1" thickBot="1">
      <c r="A94" s="29">
        <f>A77</f>
        <v>1</v>
      </c>
      <c r="B94" s="30">
        <f>B77</f>
        <v>5</v>
      </c>
      <c r="C94" s="71" t="s">
        <v>4</v>
      </c>
      <c r="D94" s="72"/>
      <c r="E94" s="31"/>
      <c r="F94" s="32">
        <f>F83+F93</f>
        <v>500</v>
      </c>
      <c r="G94" s="32">
        <f t="shared" ref="G94" si="33">G83+G93</f>
        <v>12.25</v>
      </c>
      <c r="H94" s="32">
        <f t="shared" ref="H94" si="34">H83+H93</f>
        <v>9.8699999999999992</v>
      </c>
      <c r="I94" s="32">
        <f t="shared" ref="I94" si="35">I83+I93</f>
        <v>61.4</v>
      </c>
      <c r="J94" s="32">
        <f t="shared" ref="J94:L94" si="36">J83+J93</f>
        <v>496.6</v>
      </c>
      <c r="K94" s="32"/>
      <c r="L94" s="32">
        <f t="shared" si="36"/>
        <v>84.65</v>
      </c>
    </row>
    <row r="95" spans="1:12" ht="18" customHeight="1">
      <c r="A95" s="20">
        <v>2</v>
      </c>
      <c r="B95" s="21">
        <v>1</v>
      </c>
      <c r="C95" s="22" t="s">
        <v>20</v>
      </c>
      <c r="D95" s="5" t="s">
        <v>21</v>
      </c>
      <c r="E95" s="51" t="s">
        <v>56</v>
      </c>
      <c r="F95" s="52">
        <v>180</v>
      </c>
      <c r="G95" s="52">
        <v>5</v>
      </c>
      <c r="H95" s="52">
        <v>6</v>
      </c>
      <c r="I95" s="52">
        <v>24</v>
      </c>
      <c r="J95" s="52">
        <v>187</v>
      </c>
      <c r="K95" s="53">
        <v>229</v>
      </c>
      <c r="L95" s="63" t="s">
        <v>76</v>
      </c>
    </row>
    <row r="96" spans="1:12" ht="15">
      <c r="A96" s="23"/>
      <c r="B96" s="15"/>
      <c r="C96" s="11"/>
      <c r="D96" s="7" t="s">
        <v>40</v>
      </c>
      <c r="E96" s="55" t="s">
        <v>57</v>
      </c>
      <c r="F96" s="56">
        <v>15</v>
      </c>
      <c r="G96" s="56">
        <v>4</v>
      </c>
      <c r="H96" s="56">
        <v>4</v>
      </c>
      <c r="I96" s="56">
        <v>0</v>
      </c>
      <c r="J96" s="56">
        <v>57</v>
      </c>
      <c r="K96" s="57">
        <v>75</v>
      </c>
      <c r="L96" s="74">
        <v>10.1</v>
      </c>
    </row>
    <row r="97" spans="1:12" ht="17.25" customHeight="1">
      <c r="A97" s="23"/>
      <c r="B97" s="15"/>
      <c r="C97" s="11"/>
      <c r="D97" s="6" t="s">
        <v>22</v>
      </c>
      <c r="E97" s="55" t="s">
        <v>41</v>
      </c>
      <c r="F97" s="56">
        <v>200</v>
      </c>
      <c r="G97" s="56">
        <v>3</v>
      </c>
      <c r="H97" s="56">
        <v>3</v>
      </c>
      <c r="I97" s="56">
        <v>14</v>
      </c>
      <c r="J97" s="56">
        <v>104</v>
      </c>
      <c r="K97" s="57">
        <v>465</v>
      </c>
      <c r="L97" s="56">
        <v>19.2</v>
      </c>
    </row>
    <row r="98" spans="1:12" ht="15">
      <c r="A98" s="23"/>
      <c r="B98" s="15"/>
      <c r="C98" s="11"/>
      <c r="D98" s="7" t="s">
        <v>58</v>
      </c>
      <c r="E98" s="55" t="s">
        <v>46</v>
      </c>
      <c r="F98" s="56">
        <v>30</v>
      </c>
      <c r="G98" s="56">
        <v>2</v>
      </c>
      <c r="H98" s="56">
        <v>1</v>
      </c>
      <c r="I98" s="56">
        <v>15</v>
      </c>
      <c r="J98" s="56">
        <v>79</v>
      </c>
      <c r="K98" s="57">
        <v>111</v>
      </c>
      <c r="L98" s="74">
        <v>4.05</v>
      </c>
    </row>
    <row r="99" spans="1:12" ht="15">
      <c r="A99" s="23"/>
      <c r="B99" s="15"/>
      <c r="C99" s="11"/>
      <c r="D99" s="7" t="s">
        <v>24</v>
      </c>
      <c r="E99" s="55" t="s">
        <v>51</v>
      </c>
      <c r="F99" s="56">
        <v>100</v>
      </c>
      <c r="G99" s="56">
        <v>0</v>
      </c>
      <c r="H99" s="56">
        <v>0</v>
      </c>
      <c r="I99" s="56">
        <v>10</v>
      </c>
      <c r="J99" s="56">
        <v>44</v>
      </c>
      <c r="K99" s="57">
        <v>82</v>
      </c>
      <c r="L99" s="74">
        <v>19.5</v>
      </c>
    </row>
    <row r="100" spans="1:12" ht="15">
      <c r="A100" s="23"/>
      <c r="B100" s="15"/>
      <c r="C100" s="11"/>
      <c r="D100" s="7"/>
      <c r="E100" s="55"/>
      <c r="F100" s="56"/>
      <c r="G100" s="56"/>
      <c r="H100" s="56"/>
      <c r="I100" s="56"/>
      <c r="J100" s="56"/>
      <c r="K100" s="57"/>
      <c r="L100" s="54"/>
    </row>
    <row r="101" spans="1:12" ht="15">
      <c r="A101" s="23"/>
      <c r="B101" s="15"/>
      <c r="C101" s="11"/>
      <c r="D101" s="6"/>
      <c r="E101" s="55"/>
      <c r="F101" s="56"/>
      <c r="G101" s="56"/>
      <c r="H101" s="56"/>
      <c r="I101" s="56"/>
      <c r="J101" s="56"/>
      <c r="K101" s="57"/>
      <c r="L101" s="56"/>
    </row>
    <row r="102" spans="1:12" ht="15">
      <c r="A102" s="24"/>
      <c r="B102" s="17"/>
      <c r="C102" s="8"/>
      <c r="D102" s="18" t="s">
        <v>33</v>
      </c>
      <c r="E102" s="9"/>
      <c r="F102" s="19">
        <f>SUM(F95:F101)</f>
        <v>525</v>
      </c>
      <c r="G102" s="19">
        <f t="shared" ref="G102:J102" si="37">SUM(G95:G101)</f>
        <v>14</v>
      </c>
      <c r="H102" s="19">
        <f t="shared" si="37"/>
        <v>14</v>
      </c>
      <c r="I102" s="19">
        <f t="shared" si="37"/>
        <v>63</v>
      </c>
      <c r="J102" s="19">
        <f t="shared" si="37"/>
        <v>471</v>
      </c>
      <c r="K102" s="25"/>
      <c r="L102" s="19">
        <v>84.65</v>
      </c>
    </row>
    <row r="103" spans="1:12" ht="1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8">SUM(G103:G111)</f>
        <v>0</v>
      </c>
      <c r="H112" s="19">
        <f t="shared" si="38"/>
        <v>0</v>
      </c>
      <c r="I112" s="19">
        <f t="shared" si="38"/>
        <v>0</v>
      </c>
      <c r="J112" s="19">
        <f t="shared" si="38"/>
        <v>0</v>
      </c>
      <c r="K112" s="25"/>
      <c r="L112" s="19">
        <f t="shared" ref="L112" si="39">SUM(L103:L111)</f>
        <v>0</v>
      </c>
    </row>
    <row r="113" spans="1:12" ht="15">
      <c r="A113" s="29">
        <f>A95</f>
        <v>2</v>
      </c>
      <c r="B113" s="30">
        <f>B95</f>
        <v>1</v>
      </c>
      <c r="C113" s="71" t="s">
        <v>4</v>
      </c>
      <c r="D113" s="72"/>
      <c r="E113" s="31"/>
      <c r="F113" s="32">
        <f>F102+F112</f>
        <v>525</v>
      </c>
      <c r="G113" s="32">
        <f t="shared" ref="G113" si="40">G102+G112</f>
        <v>14</v>
      </c>
      <c r="H113" s="32">
        <f t="shared" ref="H113" si="41">H102+H112</f>
        <v>14</v>
      </c>
      <c r="I113" s="32">
        <f t="shared" ref="I113" si="42">I102+I112</f>
        <v>63</v>
      </c>
      <c r="J113" s="32">
        <f t="shared" ref="J113:L113" si="43">J102+J112</f>
        <v>471</v>
      </c>
      <c r="K113" s="32"/>
      <c r="L113" s="32">
        <f t="shared" si="43"/>
        <v>84.65</v>
      </c>
    </row>
    <row r="114" spans="1:12" ht="15">
      <c r="A114" s="14">
        <v>2</v>
      </c>
      <c r="B114" s="15">
        <v>2</v>
      </c>
      <c r="C114" s="22" t="s">
        <v>20</v>
      </c>
      <c r="D114" s="5" t="s">
        <v>21</v>
      </c>
      <c r="E114" s="51" t="s">
        <v>59</v>
      </c>
      <c r="F114" s="52">
        <v>170</v>
      </c>
      <c r="G114" s="52">
        <v>25</v>
      </c>
      <c r="H114" s="52">
        <v>13</v>
      </c>
      <c r="I114" s="52">
        <v>34</v>
      </c>
      <c r="J114" s="52">
        <v>357</v>
      </c>
      <c r="K114" s="53">
        <v>279</v>
      </c>
      <c r="L114" s="52">
        <v>64.3</v>
      </c>
    </row>
    <row r="115" spans="1:12" ht="15">
      <c r="A115" s="14"/>
      <c r="B115" s="15"/>
      <c r="C115" s="11"/>
      <c r="D115" s="6"/>
      <c r="E115" s="55"/>
      <c r="F115" s="56"/>
      <c r="G115" s="56"/>
      <c r="H115" s="56"/>
      <c r="I115" s="56"/>
      <c r="J115" s="56"/>
      <c r="K115" s="57"/>
      <c r="L115" s="56"/>
    </row>
    <row r="116" spans="1:12" ht="15">
      <c r="A116" s="14"/>
      <c r="B116" s="15"/>
      <c r="C116" s="11"/>
      <c r="D116" s="6" t="s">
        <v>22</v>
      </c>
      <c r="E116" s="55" t="s">
        <v>55</v>
      </c>
      <c r="F116" s="56">
        <v>200</v>
      </c>
      <c r="G116" s="56">
        <v>0</v>
      </c>
      <c r="H116" s="56">
        <v>0</v>
      </c>
      <c r="I116" s="56">
        <v>9</v>
      </c>
      <c r="J116" s="56">
        <v>38</v>
      </c>
      <c r="K116" s="57">
        <v>457</v>
      </c>
      <c r="L116" s="79" t="s">
        <v>77</v>
      </c>
    </row>
    <row r="117" spans="1:12" ht="15">
      <c r="A117" s="14"/>
      <c r="B117" s="15"/>
      <c r="C117" s="11"/>
      <c r="D117" s="7" t="s">
        <v>23</v>
      </c>
      <c r="E117" s="55" t="s">
        <v>46</v>
      </c>
      <c r="F117" s="56">
        <v>30</v>
      </c>
      <c r="G117" s="56">
        <v>2</v>
      </c>
      <c r="H117" s="56">
        <v>1</v>
      </c>
      <c r="I117" s="56">
        <v>15</v>
      </c>
      <c r="J117" s="56">
        <v>79</v>
      </c>
      <c r="K117" s="57">
        <v>111</v>
      </c>
      <c r="L117" s="76">
        <v>4.05</v>
      </c>
    </row>
    <row r="118" spans="1:12" ht="15">
      <c r="A118" s="14"/>
      <c r="B118" s="15"/>
      <c r="C118" s="11"/>
      <c r="D118" s="7" t="s">
        <v>24</v>
      </c>
      <c r="E118" s="55" t="s">
        <v>43</v>
      </c>
      <c r="F118" s="56">
        <v>100</v>
      </c>
      <c r="G118" s="56">
        <v>0</v>
      </c>
      <c r="H118" s="56">
        <v>0</v>
      </c>
      <c r="I118" s="56">
        <v>10</v>
      </c>
      <c r="J118" s="56">
        <v>44</v>
      </c>
      <c r="K118" s="57">
        <v>82</v>
      </c>
      <c r="L118" s="79" t="s">
        <v>78</v>
      </c>
    </row>
    <row r="119" spans="1:12" ht="15">
      <c r="A119" s="14"/>
      <c r="B119" s="15"/>
      <c r="C119" s="11"/>
      <c r="D119" s="6"/>
      <c r="E119" s="55"/>
      <c r="F119" s="56"/>
      <c r="G119" s="56"/>
      <c r="H119" s="56"/>
      <c r="I119" s="56"/>
      <c r="J119" s="56"/>
      <c r="K119" s="57"/>
      <c r="L119" s="76"/>
    </row>
    <row r="120" spans="1:12" ht="15">
      <c r="A120" s="16"/>
      <c r="B120" s="17"/>
      <c r="C120" s="8"/>
      <c r="D120" s="18" t="s">
        <v>33</v>
      </c>
      <c r="E120" s="9"/>
      <c r="F120" s="19">
        <f>SUM(F114:F119)</f>
        <v>500</v>
      </c>
      <c r="G120" s="19">
        <f>SUM(G114:G119)</f>
        <v>27</v>
      </c>
      <c r="H120" s="19">
        <f>SUM(H114:H119)</f>
        <v>14</v>
      </c>
      <c r="I120" s="19">
        <f>SUM(I114:I119)</f>
        <v>68</v>
      </c>
      <c r="J120" s="19">
        <f>SUM(J114:J119)</f>
        <v>518</v>
      </c>
      <c r="K120" s="25"/>
      <c r="L120" s="81" t="s">
        <v>79</v>
      </c>
    </row>
    <row r="121" spans="1:12" ht="1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4">SUM(G121:G129)</f>
        <v>0</v>
      </c>
      <c r="H130" s="19">
        <f t="shared" si="44"/>
        <v>0</v>
      </c>
      <c r="I130" s="19">
        <f t="shared" si="44"/>
        <v>0</v>
      </c>
      <c r="J130" s="19">
        <f t="shared" si="44"/>
        <v>0</v>
      </c>
      <c r="K130" s="25"/>
      <c r="L130" s="19">
        <f t="shared" ref="L130" si="45">SUM(L121:L129)</f>
        <v>0</v>
      </c>
    </row>
    <row r="131" spans="1:12" ht="15.75" thickBot="1">
      <c r="A131" s="33">
        <f>A114</f>
        <v>2</v>
      </c>
      <c r="B131" s="33">
        <f>B114</f>
        <v>2</v>
      </c>
      <c r="C131" s="71" t="s">
        <v>4</v>
      </c>
      <c r="D131" s="72"/>
      <c r="E131" s="31"/>
      <c r="F131" s="32">
        <f>F120+F130</f>
        <v>500</v>
      </c>
      <c r="G131" s="32">
        <f t="shared" ref="G131" si="46">G120+G130</f>
        <v>27</v>
      </c>
      <c r="H131" s="32">
        <f t="shared" ref="H131" si="47">H120+H130</f>
        <v>14</v>
      </c>
      <c r="I131" s="32">
        <f t="shared" ref="I131" si="48">I120+I130</f>
        <v>68</v>
      </c>
      <c r="J131" s="32">
        <f t="shared" ref="J131:L131" si="49">J120+J130</f>
        <v>518</v>
      </c>
      <c r="K131" s="32"/>
      <c r="L131" s="32">
        <f t="shared" si="49"/>
        <v>84.65</v>
      </c>
    </row>
    <row r="132" spans="1:12" ht="15.75" thickBot="1">
      <c r="A132" s="20">
        <v>2</v>
      </c>
      <c r="B132" s="21">
        <v>3</v>
      </c>
      <c r="C132" s="22" t="s">
        <v>20</v>
      </c>
      <c r="D132" s="6" t="s">
        <v>21</v>
      </c>
      <c r="E132" s="55" t="s">
        <v>52</v>
      </c>
      <c r="F132" s="56">
        <v>150</v>
      </c>
      <c r="G132" s="56">
        <v>13</v>
      </c>
      <c r="H132" s="56">
        <v>20</v>
      </c>
      <c r="I132" s="56">
        <v>3</v>
      </c>
      <c r="J132" s="56">
        <v>246</v>
      </c>
      <c r="K132" s="57">
        <v>268</v>
      </c>
      <c r="L132" s="56">
        <v>35.340000000000003</v>
      </c>
    </row>
    <row r="133" spans="1:12" ht="15">
      <c r="A133" s="23"/>
      <c r="B133" s="15"/>
      <c r="C133" s="11"/>
      <c r="D133" s="5" t="s">
        <v>26</v>
      </c>
      <c r="E133" s="51" t="s">
        <v>60</v>
      </c>
      <c r="F133" s="52">
        <v>60</v>
      </c>
      <c r="G133" s="52">
        <v>2</v>
      </c>
      <c r="H133" s="52">
        <v>2</v>
      </c>
      <c r="I133" s="52">
        <v>21</v>
      </c>
      <c r="J133" s="52">
        <v>104</v>
      </c>
      <c r="K133" s="84">
        <v>157</v>
      </c>
      <c r="L133" s="74">
        <v>10.26</v>
      </c>
    </row>
    <row r="134" spans="1:12" ht="15">
      <c r="A134" s="23"/>
      <c r="B134" s="15"/>
      <c r="C134" s="11"/>
      <c r="D134" s="7" t="s">
        <v>22</v>
      </c>
      <c r="E134" s="55" t="s">
        <v>49</v>
      </c>
      <c r="F134" s="56">
        <v>200</v>
      </c>
      <c r="G134" s="56">
        <v>3</v>
      </c>
      <c r="H134" s="56">
        <v>3</v>
      </c>
      <c r="I134" s="56">
        <v>14</v>
      </c>
      <c r="J134" s="56">
        <v>94</v>
      </c>
      <c r="K134" s="57">
        <v>462</v>
      </c>
      <c r="L134" s="56">
        <v>18.350000000000001</v>
      </c>
    </row>
    <row r="135" spans="1:12" ht="15.75" customHeight="1">
      <c r="A135" s="23"/>
      <c r="B135" s="15"/>
      <c r="C135" s="11"/>
      <c r="D135" s="7" t="s">
        <v>23</v>
      </c>
      <c r="E135" s="55" t="s">
        <v>46</v>
      </c>
      <c r="F135" s="56">
        <v>20</v>
      </c>
      <c r="G135" s="56">
        <v>2</v>
      </c>
      <c r="H135" s="56">
        <v>1</v>
      </c>
      <c r="I135" s="56">
        <v>10</v>
      </c>
      <c r="J135" s="56">
        <v>52</v>
      </c>
      <c r="K135" s="57">
        <v>111</v>
      </c>
      <c r="L135" s="79" t="s">
        <v>73</v>
      </c>
    </row>
    <row r="136" spans="1:12" ht="15">
      <c r="A136" s="23"/>
      <c r="B136" s="15"/>
      <c r="C136" s="11"/>
      <c r="D136" s="7" t="s">
        <v>24</v>
      </c>
      <c r="E136" s="55" t="s">
        <v>47</v>
      </c>
      <c r="F136" s="56">
        <v>100</v>
      </c>
      <c r="G136" s="56">
        <v>1</v>
      </c>
      <c r="H136" s="56">
        <v>0</v>
      </c>
      <c r="I136" s="56">
        <v>8</v>
      </c>
      <c r="J136" s="56">
        <v>38</v>
      </c>
      <c r="K136" s="57">
        <v>82</v>
      </c>
      <c r="L136" s="79" t="s">
        <v>80</v>
      </c>
    </row>
    <row r="137" spans="1:12" ht="15">
      <c r="A137" s="23"/>
      <c r="B137" s="15"/>
      <c r="C137" s="11"/>
      <c r="D137" s="6"/>
      <c r="E137" s="55"/>
      <c r="F137" s="56"/>
      <c r="G137" s="56"/>
      <c r="H137" s="56"/>
      <c r="I137" s="56"/>
      <c r="J137" s="56"/>
      <c r="K137" s="57"/>
      <c r="L137" s="56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4"/>
      <c r="B139" s="17"/>
      <c r="C139" s="8"/>
      <c r="D139" s="18" t="s">
        <v>33</v>
      </c>
      <c r="E139" s="9"/>
      <c r="F139" s="19">
        <f>SUM(F132:F138)</f>
        <v>530</v>
      </c>
      <c r="G139" s="19">
        <f t="shared" ref="G139:J139" si="50">SUM(G132:G138)</f>
        <v>21</v>
      </c>
      <c r="H139" s="19">
        <f t="shared" si="50"/>
        <v>26</v>
      </c>
      <c r="I139" s="19">
        <f t="shared" si="50"/>
        <v>56</v>
      </c>
      <c r="J139" s="19">
        <f t="shared" si="50"/>
        <v>534</v>
      </c>
      <c r="K139" s="25"/>
      <c r="L139" s="19">
        <v>84.65</v>
      </c>
    </row>
    <row r="140" spans="1:12" ht="15">
      <c r="A140" s="26">
        <f>A132</f>
        <v>2</v>
      </c>
      <c r="B140" s="13">
        <f>B132</f>
        <v>3</v>
      </c>
      <c r="C140" s="10" t="s">
        <v>25</v>
      </c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33</v>
      </c>
      <c r="E149" s="9"/>
      <c r="F149" s="19">
        <f>SUM(F140:F148)</f>
        <v>0</v>
      </c>
      <c r="G149" s="19">
        <f t="shared" ref="G149:J149" si="51">SUM(G140:G148)</f>
        <v>0</v>
      </c>
      <c r="H149" s="19">
        <f t="shared" si="51"/>
        <v>0</v>
      </c>
      <c r="I149" s="19">
        <f t="shared" si="51"/>
        <v>0</v>
      </c>
      <c r="J149" s="19">
        <f t="shared" si="51"/>
        <v>0</v>
      </c>
      <c r="K149" s="25"/>
      <c r="L149" s="19">
        <f t="shared" ref="L149" si="52">SUM(L140:L148)</f>
        <v>0</v>
      </c>
    </row>
    <row r="150" spans="1:12" ht="15.75" thickBot="1">
      <c r="A150" s="29">
        <f>A132</f>
        <v>2</v>
      </c>
      <c r="B150" s="30">
        <f>B132</f>
        <v>3</v>
      </c>
      <c r="C150" s="71" t="s">
        <v>4</v>
      </c>
      <c r="D150" s="72"/>
      <c r="E150" s="31"/>
      <c r="F150" s="32">
        <f>F139+F149</f>
        <v>530</v>
      </c>
      <c r="G150" s="32">
        <f t="shared" ref="G150" si="53">G139+G149</f>
        <v>21</v>
      </c>
      <c r="H150" s="32">
        <f t="shared" ref="H150" si="54">H139+H149</f>
        <v>26</v>
      </c>
      <c r="I150" s="32">
        <f t="shared" ref="I150" si="55">I139+I149</f>
        <v>56</v>
      </c>
      <c r="J150" s="32">
        <f t="shared" ref="J150:L150" si="56">J139+J149</f>
        <v>534</v>
      </c>
      <c r="K150" s="32"/>
      <c r="L150" s="32">
        <f t="shared" si="56"/>
        <v>84.65</v>
      </c>
    </row>
    <row r="151" spans="1:12" ht="15">
      <c r="A151" s="20">
        <v>2</v>
      </c>
      <c r="B151" s="21">
        <v>4</v>
      </c>
      <c r="C151" s="22" t="s">
        <v>20</v>
      </c>
      <c r="D151" s="5" t="s">
        <v>21</v>
      </c>
      <c r="E151" s="51" t="s">
        <v>61</v>
      </c>
      <c r="F151" s="52">
        <v>100</v>
      </c>
      <c r="G151" s="52">
        <v>16</v>
      </c>
      <c r="H151" s="52">
        <v>12</v>
      </c>
      <c r="I151" s="52">
        <v>0</v>
      </c>
      <c r="J151" s="52">
        <v>174</v>
      </c>
      <c r="K151" s="53">
        <v>366</v>
      </c>
      <c r="L151" s="78" t="s">
        <v>81</v>
      </c>
    </row>
    <row r="152" spans="1:12" ht="15">
      <c r="A152" s="23"/>
      <c r="B152" s="15"/>
      <c r="C152" s="11"/>
      <c r="D152" s="6" t="s">
        <v>29</v>
      </c>
      <c r="E152" s="42" t="s">
        <v>62</v>
      </c>
      <c r="F152" s="43">
        <v>150</v>
      </c>
      <c r="G152" s="43">
        <v>6</v>
      </c>
      <c r="H152" s="43">
        <v>5</v>
      </c>
      <c r="I152" s="43">
        <v>30</v>
      </c>
      <c r="J152" s="43">
        <v>185</v>
      </c>
      <c r="K152" s="44">
        <v>256</v>
      </c>
      <c r="L152" s="83">
        <v>15</v>
      </c>
    </row>
    <row r="153" spans="1:12" ht="15">
      <c r="A153" s="23"/>
      <c r="B153" s="15"/>
      <c r="C153" s="11"/>
      <c r="D153" s="7" t="s">
        <v>22</v>
      </c>
      <c r="E153" s="42" t="s">
        <v>41</v>
      </c>
      <c r="F153" s="43">
        <v>200</v>
      </c>
      <c r="G153" s="43">
        <v>3</v>
      </c>
      <c r="H153" s="43">
        <v>3</v>
      </c>
      <c r="I153" s="43">
        <v>14</v>
      </c>
      <c r="J153" s="43">
        <v>88</v>
      </c>
      <c r="K153" s="44">
        <v>465</v>
      </c>
      <c r="L153" s="85" t="s">
        <v>74</v>
      </c>
    </row>
    <row r="154" spans="1:12" ht="15">
      <c r="A154" s="23"/>
      <c r="B154" s="15"/>
      <c r="C154" s="11"/>
      <c r="D154" s="7" t="s">
        <v>23</v>
      </c>
      <c r="E154" s="55" t="s">
        <v>46</v>
      </c>
      <c r="F154" s="56">
        <v>20</v>
      </c>
      <c r="G154" s="56">
        <v>2</v>
      </c>
      <c r="H154" s="56">
        <v>1</v>
      </c>
      <c r="I154" s="56">
        <v>10</v>
      </c>
      <c r="J154" s="56">
        <v>52</v>
      </c>
      <c r="K154" s="57">
        <v>111</v>
      </c>
      <c r="L154" s="79" t="s">
        <v>73</v>
      </c>
    </row>
    <row r="155" spans="1:12" ht="15">
      <c r="A155" s="23"/>
      <c r="B155" s="15"/>
      <c r="C155" s="11"/>
      <c r="D155" s="7" t="s">
        <v>24</v>
      </c>
      <c r="E155" s="42" t="s">
        <v>53</v>
      </c>
      <c r="F155" s="43">
        <v>100</v>
      </c>
      <c r="G155" s="43">
        <v>1</v>
      </c>
      <c r="H155" s="43">
        <v>0</v>
      </c>
      <c r="I155" s="43">
        <v>8</v>
      </c>
      <c r="J155" s="43">
        <v>49</v>
      </c>
      <c r="K155" s="44">
        <v>82</v>
      </c>
      <c r="L155" s="85" t="s">
        <v>75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83"/>
    </row>
    <row r="157" spans="1:12" ht="15">
      <c r="A157" s="23"/>
      <c r="B157" s="15"/>
      <c r="C157" s="11"/>
      <c r="D157" s="65"/>
      <c r="E157" s="59"/>
      <c r="F157" s="60"/>
      <c r="G157" s="60"/>
      <c r="H157" s="60"/>
      <c r="I157" s="60"/>
      <c r="J157" s="60"/>
      <c r="K157" s="61"/>
      <c r="L157" s="79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570</v>
      </c>
      <c r="G158" s="19">
        <f>SUM(G151:G157)</f>
        <v>28</v>
      </c>
      <c r="H158" s="19">
        <f>SUM(H151:H157)</f>
        <v>21</v>
      </c>
      <c r="I158" s="19">
        <f>SUM(I151:I157)</f>
        <v>62</v>
      </c>
      <c r="J158" s="19">
        <f>SUM(J151:J157)</f>
        <v>548</v>
      </c>
      <c r="K158" s="25"/>
      <c r="L158" s="81" t="s">
        <v>69</v>
      </c>
    </row>
    <row r="159" spans="1:12" ht="15">
      <c r="A159" s="26">
        <f>A151</f>
        <v>2</v>
      </c>
      <c r="B159" s="13">
        <f>B151</f>
        <v>4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57">SUM(G159:G167)</f>
        <v>0</v>
      </c>
      <c r="H168" s="19">
        <f t="shared" si="57"/>
        <v>0</v>
      </c>
      <c r="I168" s="19">
        <f t="shared" si="57"/>
        <v>0</v>
      </c>
      <c r="J168" s="19">
        <f t="shared" si="57"/>
        <v>0</v>
      </c>
      <c r="K168" s="25"/>
      <c r="L168" s="19">
        <f t="shared" ref="L168" si="58">SUM(L159:L167)</f>
        <v>0</v>
      </c>
    </row>
    <row r="169" spans="1:12" ht="15">
      <c r="A169" s="29">
        <f>A151</f>
        <v>2</v>
      </c>
      <c r="B169" s="30">
        <f>B151</f>
        <v>4</v>
      </c>
      <c r="C169" s="71" t="s">
        <v>4</v>
      </c>
      <c r="D169" s="72"/>
      <c r="E169" s="31"/>
      <c r="F169" s="32">
        <f>F158+F168</f>
        <v>570</v>
      </c>
      <c r="G169" s="32">
        <f t="shared" ref="G169" si="59">G158+G168</f>
        <v>28</v>
      </c>
      <c r="H169" s="32">
        <f t="shared" ref="H169" si="60">H158+H168</f>
        <v>21</v>
      </c>
      <c r="I169" s="32">
        <f t="shared" ref="I169" si="61">I158+I168</f>
        <v>62</v>
      </c>
      <c r="J169" s="32">
        <f t="shared" ref="J169:L169" si="62">J158+J168</f>
        <v>548</v>
      </c>
      <c r="K169" s="32"/>
      <c r="L169" s="32" t="e">
        <f t="shared" si="62"/>
        <v>#VALUE!</v>
      </c>
    </row>
    <row r="170" spans="1:12" ht="15">
      <c r="A170" s="20">
        <v>2</v>
      </c>
      <c r="B170" s="21">
        <v>5</v>
      </c>
      <c r="C170" s="22" t="s">
        <v>20</v>
      </c>
      <c r="D170" s="5" t="s">
        <v>21</v>
      </c>
      <c r="E170" s="62" t="s">
        <v>48</v>
      </c>
      <c r="F170" s="63">
        <v>180</v>
      </c>
      <c r="G170" s="63">
        <v>5</v>
      </c>
      <c r="H170" s="63">
        <v>6</v>
      </c>
      <c r="I170" s="63">
        <v>32</v>
      </c>
      <c r="J170" s="63">
        <v>208</v>
      </c>
      <c r="K170" s="64">
        <v>217</v>
      </c>
      <c r="L170" s="63">
        <v>33.65</v>
      </c>
    </row>
    <row r="171" spans="1:12" ht="15.75" thickBot="1">
      <c r="A171" s="23"/>
      <c r="B171" s="15"/>
      <c r="C171" s="11"/>
      <c r="D171" s="7" t="s">
        <v>40</v>
      </c>
      <c r="E171" s="59" t="s">
        <v>50</v>
      </c>
      <c r="F171" s="60">
        <v>10</v>
      </c>
      <c r="G171" s="60">
        <v>0</v>
      </c>
      <c r="H171" s="60">
        <v>7</v>
      </c>
      <c r="I171" s="60">
        <v>0</v>
      </c>
      <c r="J171" s="60">
        <v>69</v>
      </c>
      <c r="K171" s="61">
        <v>79</v>
      </c>
      <c r="L171" s="60">
        <v>10.45</v>
      </c>
    </row>
    <row r="172" spans="1:12" ht="15">
      <c r="A172" s="23"/>
      <c r="B172" s="15"/>
      <c r="C172" s="11"/>
      <c r="D172" s="5" t="s">
        <v>22</v>
      </c>
      <c r="E172" s="59" t="s">
        <v>45</v>
      </c>
      <c r="F172" s="60">
        <v>200</v>
      </c>
      <c r="G172" s="60">
        <v>0</v>
      </c>
      <c r="H172" s="60">
        <v>0</v>
      </c>
      <c r="I172" s="60">
        <v>10</v>
      </c>
      <c r="J172" s="60">
        <v>40</v>
      </c>
      <c r="K172" s="61">
        <v>459</v>
      </c>
      <c r="L172" s="79" t="s">
        <v>71</v>
      </c>
    </row>
    <row r="173" spans="1:12" ht="15">
      <c r="A173" s="23"/>
      <c r="B173" s="15"/>
      <c r="C173" s="11"/>
      <c r="D173" s="7" t="s">
        <v>23</v>
      </c>
      <c r="E173" s="59" t="s">
        <v>46</v>
      </c>
      <c r="F173" s="60">
        <v>30</v>
      </c>
      <c r="G173" s="60">
        <v>2</v>
      </c>
      <c r="H173" s="60">
        <v>1</v>
      </c>
      <c r="I173" s="60">
        <v>15</v>
      </c>
      <c r="J173" s="60">
        <v>79</v>
      </c>
      <c r="K173" s="61">
        <v>111</v>
      </c>
      <c r="L173" s="79">
        <v>4.05</v>
      </c>
    </row>
    <row r="174" spans="1:12" ht="15.75" thickBot="1">
      <c r="A174" s="23"/>
      <c r="B174" s="15"/>
      <c r="C174" s="11"/>
      <c r="D174" s="7" t="s">
        <v>24</v>
      </c>
      <c r="E174" s="59" t="s">
        <v>63</v>
      </c>
      <c r="F174" s="60">
        <v>100</v>
      </c>
      <c r="G174" s="60">
        <v>2</v>
      </c>
      <c r="H174" s="60">
        <v>1</v>
      </c>
      <c r="I174" s="60">
        <v>23</v>
      </c>
      <c r="J174" s="60">
        <v>99</v>
      </c>
      <c r="K174" s="61">
        <v>82</v>
      </c>
      <c r="L174" s="79" t="s">
        <v>82</v>
      </c>
    </row>
    <row r="175" spans="1:12" ht="15">
      <c r="A175" s="23"/>
      <c r="B175" s="15"/>
      <c r="C175" s="11"/>
      <c r="D175" s="5"/>
      <c r="E175" s="59"/>
      <c r="F175" s="60"/>
      <c r="G175" s="60"/>
      <c r="H175" s="60"/>
      <c r="I175" s="60"/>
      <c r="J175" s="60"/>
      <c r="K175" s="61"/>
      <c r="L175" s="6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>
      <c r="A177" s="24"/>
      <c r="B177" s="17"/>
      <c r="C177" s="8"/>
      <c r="D177" s="18" t="s">
        <v>33</v>
      </c>
      <c r="E177" s="9"/>
      <c r="F177" s="19">
        <f>SUM(F170:F176)</f>
        <v>520</v>
      </c>
      <c r="G177" s="19">
        <f t="shared" ref="G177:J177" si="63">SUM(G170:G176)</f>
        <v>9</v>
      </c>
      <c r="H177" s="19">
        <f t="shared" si="63"/>
        <v>15</v>
      </c>
      <c r="I177" s="19">
        <f t="shared" si="63"/>
        <v>80</v>
      </c>
      <c r="J177" s="19">
        <f t="shared" si="63"/>
        <v>495</v>
      </c>
      <c r="K177" s="25"/>
      <c r="L177" s="19">
        <v>84.65</v>
      </c>
    </row>
    <row r="178" spans="1:12" ht="15">
      <c r="A178" s="26">
        <f>A170</f>
        <v>2</v>
      </c>
      <c r="B178" s="13">
        <f>B170</f>
        <v>5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32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0</v>
      </c>
      <c r="G187" s="19">
        <f t="shared" ref="G187:J187" si="64">SUM(G178:G186)</f>
        <v>0</v>
      </c>
      <c r="H187" s="19">
        <f t="shared" si="64"/>
        <v>0</v>
      </c>
      <c r="I187" s="19">
        <f t="shared" si="64"/>
        <v>0</v>
      </c>
      <c r="J187" s="19">
        <f t="shared" si="64"/>
        <v>0</v>
      </c>
      <c r="K187" s="25"/>
      <c r="L187" s="19">
        <f t="shared" ref="L187" si="65">SUM(L178:L186)</f>
        <v>0</v>
      </c>
    </row>
    <row r="188" spans="1:12" ht="15">
      <c r="A188" s="29">
        <f>A170</f>
        <v>2</v>
      </c>
      <c r="B188" s="30">
        <f>B170</f>
        <v>5</v>
      </c>
      <c r="C188" s="71" t="s">
        <v>4</v>
      </c>
      <c r="D188" s="72"/>
      <c r="E188" s="31"/>
      <c r="F188" s="32">
        <f>F177+F187</f>
        <v>520</v>
      </c>
      <c r="G188" s="32">
        <f t="shared" ref="G188" si="66">G177+G187</f>
        <v>9</v>
      </c>
      <c r="H188" s="32">
        <f t="shared" ref="H188" si="67">H177+H187</f>
        <v>15</v>
      </c>
      <c r="I188" s="32">
        <f t="shared" ref="I188" si="68">I177+I187</f>
        <v>80</v>
      </c>
      <c r="J188" s="32">
        <f t="shared" ref="J188:L188" si="69">J177+J187</f>
        <v>495</v>
      </c>
      <c r="K188" s="32"/>
      <c r="L188" s="32">
        <f t="shared" si="69"/>
        <v>84.65</v>
      </c>
    </row>
    <row r="189" spans="1:12">
      <c r="A189" s="27"/>
      <c r="B189" s="28"/>
      <c r="C189" s="73" t="s">
        <v>5</v>
      </c>
      <c r="D189" s="73"/>
      <c r="E189" s="73"/>
      <c r="F189" s="34">
        <f>(F23+F40+F58+F76+F94+F113+F131+F150+F169+F188)/(IF(F23=0,0,1)+IF(F40=0,0,1)+IF(F58=0,0,1)+IF(F76=0,0,1)+IF(F94=0,0,1)+IF(F113=0,0,1)+IF(F131=0,0,1)+IF(F150=0,0,1)+IF(F169=0,0,1)+IF(F188=0,0,1))</f>
        <v>520.5</v>
      </c>
      <c r="G189" s="34">
        <f>(G23+G40+G58+G76+G94+G113+G131+G150+G169+G188)/(IF(G23=0,0,1)+IF(G40=0,0,1)+IF(G58=0,0,1)+IF(G76=0,0,1)+IF(G94=0,0,1)+IF(G113=0,0,1)+IF(G131=0,0,1)+IF(G150=0,0,1)+IF(G169=0,0,1)+IF(G188=0,0,1))</f>
        <v>18.524999999999999</v>
      </c>
      <c r="H189" s="34">
        <f>(H23+H40+H58+H76+H94+H113+H131+H150+H169+H188)/(IF(H23=0,0,1)+IF(H40=0,0,1)+IF(H58=0,0,1)+IF(H76=0,0,1)+IF(H94=0,0,1)+IF(H113=0,0,1)+IF(H131=0,0,1)+IF(H150=0,0,1)+IF(H169=0,0,1)+IF(H188=0,0,1))</f>
        <v>17.355</v>
      </c>
      <c r="I189" s="34">
        <f>(I23+I40+I58+I76+I94+I113+I131+I150+I169+I188)/(IF(I23=0,0,1)+IF(I40=0,0,1)+IF(I58=0,0,1)+IF(I76=0,0,1)+IF(I94=0,0,1)+IF(I113=0,0,1)+IF(I131=0,0,1)+IF(I150=0,0,1)+IF(I169=0,0,1)+IF(I188=0,0,1))</f>
        <v>62.339999999999996</v>
      </c>
      <c r="J189" s="34">
        <f>(J23+J40+J58+J76+J94+J113+J131+J150+J169+J188)/(IF(J23=0,0,1)+IF(J40=0,0,1)+IF(J58=0,0,1)+IF(J76=0,0,1)+IF(J94=0,0,1)+IF(J113=0,0,1)+IF(J131=0,0,1)+IF(J150=0,0,1)+IF(J169=0,0,1)+IF(J188=0,0,1))</f>
        <v>499.95555555555558</v>
      </c>
      <c r="K189" s="34"/>
      <c r="L189" s="34" t="e">
        <f>(L23+L40+L58+L76+L94+L113+L131+L150+L169+L188)/(IF(L23=0,0,1)+IF(L40=0,0,1)+IF(L58=0,0,1)+IF(L76=0,0,1)+IF(L94=0,0,1)+IF(L113=0,0,1)+IF(L131=0,0,1)+IF(L150=0,0,1)+IF(L169=0,0,1)+IF(L188=0,0,1))</f>
        <v>#VALUE!</v>
      </c>
    </row>
  </sheetData>
  <mergeCells count="14">
    <mergeCell ref="C76:D76"/>
    <mergeCell ref="C94:D94"/>
    <mergeCell ref="C23:D23"/>
    <mergeCell ref="C189:E189"/>
    <mergeCell ref="C188:D188"/>
    <mergeCell ref="C113:D113"/>
    <mergeCell ref="C131:D131"/>
    <mergeCell ref="C150:D150"/>
    <mergeCell ref="C169:D169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2024-08-26T11:37:27Z</cp:lastPrinted>
  <dcterms:created xsi:type="dcterms:W3CDTF">2022-05-16T14:23:56Z</dcterms:created>
  <dcterms:modified xsi:type="dcterms:W3CDTF">2025-01-10T10:10:59Z</dcterms:modified>
</cp:coreProperties>
</file>